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2" windowHeight="4188" activeTab="0"/>
  </bookViews>
  <sheets>
    <sheet name="Plan1" sheetId="1" r:id="rId1"/>
  </sheets>
  <definedNames>
    <definedName name="_xlnm.Print_Area" localSheetId="0">'Plan1'!$A$1:$T$13</definedName>
  </definedNames>
  <calcPr fullCalcOnLoad="1"/>
</workbook>
</file>

<file path=xl/sharedStrings.xml><?xml version="1.0" encoding="utf-8"?>
<sst xmlns="http://schemas.openxmlformats.org/spreadsheetml/2006/main" count="40" uniqueCount="27">
  <si>
    <t>1.0</t>
  </si>
  <si>
    <t>TOTAL ACUMULADO</t>
  </si>
  <si>
    <t>%</t>
  </si>
  <si>
    <t>SUB TOTAL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</si>
  <si>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</si>
  <si>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</si>
  <si>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</si>
  <si>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</si>
  <si>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</si>
  <si>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</si>
  <si>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</si>
  <si>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</si>
  <si>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</si>
  <si>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</si>
  <si>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</si>
  <si>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Local e data</t>
  </si>
  <si>
    <t>Nome / Razão Social /  CNPJH</t>
  </si>
  <si>
    <t>Assim. Resp. Legal Empresa</t>
  </si>
  <si>
    <t>Assim. Resp. Técnico Empresa</t>
  </si>
  <si>
    <t>##-  Carimbo  da  Empresa  ##</t>
  </si>
  <si>
    <t>Meio Fio</t>
  </si>
  <si>
    <t>2.0</t>
  </si>
  <si>
    <t>Calçamento</t>
  </si>
  <si>
    <t>3.0</t>
  </si>
  <si>
    <t>Drenagem Pluvial</t>
  </si>
  <si>
    <t>Empreendimento: PAVIMENTAÇÃO  POLIÉDRICA</t>
  </si>
  <si>
    <t>Local: RUA CAXAMBÚ  TENENTE PORTELA  RS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</si>
</sst>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</numFmts>
  <fonts count="5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7" fontId="7" fillId="0" borderId="17" xfId="60" applyFont="1" applyBorder="1" applyAlignment="1">
      <alignment/>
    </xf>
    <xf numFmtId="2" fontId="7" fillId="0" borderId="17" xfId="0" applyNumberFormat="1" applyFont="1" applyBorder="1" applyAlignment="1">
      <alignment/>
    </xf>
    <xf numFmtId="177" fontId="6" fillId="0" borderId="17" xfId="60" applyFont="1" applyBorder="1" applyAlignment="1">
      <alignment/>
    </xf>
    <xf numFmtId="177" fontId="6" fillId="0" borderId="15" xfId="60" applyFont="1" applyBorder="1" applyAlignment="1">
      <alignment/>
    </xf>
    <xf numFmtId="0" fontId="5" fillId="0" borderId="17" xfId="0" applyFont="1" applyBorder="1" applyAlignment="1">
      <alignment/>
    </xf>
    <xf numFmtId="177" fontId="6" fillId="0" borderId="15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7" fontId="7" fillId="0" borderId="21" xfId="60" applyFont="1" applyBorder="1" applyAlignment="1">
      <alignment/>
    </xf>
    <xf numFmtId="0" fontId="10" fillId="0" borderId="13" xfId="0" applyFont="1" applyBorder="1" applyAlignment="1">
      <alignment/>
    </xf>
    <xf numFmtId="43" fontId="6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22" xfId="0" applyFont="1" applyBorder="1" applyAlignment="1">
      <alignment/>
    </xf>
    <xf numFmtId="177" fontId="6" fillId="0" borderId="23" xfId="60" applyFont="1" applyBorder="1" applyAlignment="1">
      <alignment/>
    </xf>
    <xf numFmtId="177" fontId="7" fillId="0" borderId="24" xfId="6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0" fillId="0" borderId="28" xfId="0" applyBorder="1" applyAlignment="1">
      <alignment/>
    </xf>
    <xf numFmtId="0" fontId="11" fillId="0" borderId="0" xfId="0" applyFont="1" applyAlignment="1">
      <alignment horizontal="lef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177" fontId="6" fillId="0" borderId="30" xfId="60" applyFont="1" applyBorder="1" applyAlignment="1">
      <alignment/>
    </xf>
    <xf numFmtId="2" fontId="6" fillId="0" borderId="30" xfId="0" applyNumberFormat="1" applyFont="1" applyBorder="1" applyAlignment="1">
      <alignment/>
    </xf>
    <xf numFmtId="177" fontId="6" fillId="0" borderId="30" xfId="0" applyNumberFormat="1" applyFont="1" applyBorder="1" applyAlignment="1">
      <alignment/>
    </xf>
    <xf numFmtId="43" fontId="6" fillId="0" borderId="30" xfId="0" applyNumberFormat="1" applyFont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/>
    </xf>
    <xf numFmtId="2" fontId="6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177" fontId="6" fillId="0" borderId="36" xfId="60" applyFont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177" fontId="6" fillId="0" borderId="16" xfId="60" applyFont="1" applyBorder="1" applyAlignment="1">
      <alignment/>
    </xf>
    <xf numFmtId="177" fontId="7" fillId="0" borderId="20" xfId="60" applyFont="1" applyBorder="1" applyAlignment="1">
      <alignment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10" fontId="7" fillId="0" borderId="30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0" fontId="6" fillId="0" borderId="17" xfId="60" applyNumberFormat="1" applyFont="1" applyBorder="1" applyAlignment="1">
      <alignment/>
    </xf>
    <xf numFmtId="10" fontId="7" fillId="0" borderId="21" xfId="6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10" fontId="6" fillId="0" borderId="31" xfId="60" applyNumberFormat="1" applyFont="1" applyBorder="1" applyAlignment="1">
      <alignment/>
    </xf>
    <xf numFmtId="10" fontId="7" fillId="0" borderId="35" xfId="60" applyNumberFormat="1" applyFont="1" applyBorder="1" applyAlignment="1">
      <alignment/>
    </xf>
    <xf numFmtId="10" fontId="6" fillId="0" borderId="41" xfId="0" applyNumberFormat="1" applyFont="1" applyBorder="1" applyAlignment="1">
      <alignment/>
    </xf>
    <xf numFmtId="10" fontId="6" fillId="0" borderId="42" xfId="0" applyNumberFormat="1" applyFont="1" applyBorder="1" applyAlignment="1">
      <alignment/>
    </xf>
    <xf numFmtId="10" fontId="6" fillId="0" borderId="23" xfId="60" applyNumberFormat="1" applyFont="1" applyBorder="1" applyAlignment="1">
      <alignment/>
    </xf>
    <xf numFmtId="10" fontId="7" fillId="0" borderId="24" xfId="60" applyNumberFormat="1" applyFont="1" applyBorder="1" applyAlignment="1">
      <alignment/>
    </xf>
    <xf numFmtId="177" fontId="52" fillId="0" borderId="22" xfId="60" applyFont="1" applyBorder="1" applyAlignment="1">
      <alignment/>
    </xf>
    <xf numFmtId="177" fontId="52" fillId="0" borderId="29" xfId="60" applyFont="1" applyBorder="1" applyAlignment="1">
      <alignment/>
    </xf>
    <xf numFmtId="177" fontId="7" fillId="0" borderId="41" xfId="0" applyNumberFormat="1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/>
    </xf>
    <xf numFmtId="177" fontId="7" fillId="33" borderId="43" xfId="60" applyFont="1" applyFill="1" applyBorder="1" applyAlignment="1">
      <alignment/>
    </xf>
    <xf numFmtId="177" fontId="7" fillId="33" borderId="21" xfId="60" applyFont="1" applyFill="1" applyBorder="1" applyAlignment="1">
      <alignment/>
    </xf>
    <xf numFmtId="0" fontId="3" fillId="34" borderId="3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4" fillId="34" borderId="46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4" fillId="0" borderId="11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0" zoomScaleNormal="70" zoomScaleSheetLayoutView="10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3.140625" style="0" customWidth="1"/>
    <col min="7" max="7" width="10.140625" style="0" customWidth="1"/>
    <col min="8" max="8" width="12.140625" style="0" customWidth="1"/>
    <col min="9" max="9" width="11.140625" style="0" customWidth="1"/>
    <col min="10" max="10" width="12.7109375" style="0" customWidth="1"/>
    <col min="11" max="11" width="0.13671875" style="0" hidden="1" customWidth="1"/>
    <col min="12" max="12" width="0.71875" style="0" hidden="1" customWidth="1"/>
    <col min="13" max="13" width="10.57421875" style="0" customWidth="1"/>
    <col min="14" max="14" width="12.28125" style="0" customWidth="1"/>
    <col min="15" max="15" width="10.7109375" style="0" customWidth="1"/>
    <col min="16" max="16" width="12.8515625" style="0" customWidth="1"/>
    <col min="17" max="17" width="9.28125" style="0" customWidth="1"/>
    <col min="18" max="18" width="9.140625" style="0" hidden="1" customWidth="1"/>
    <col min="19" max="19" width="12.7109375" style="0" customWidth="1"/>
  </cols>
  <sheetData>
    <row r="1" spans="1:20" ht="13.5">
      <c r="A1" s="4"/>
      <c r="B1" s="5"/>
      <c r="C1" s="5"/>
      <c r="D1" s="5"/>
      <c r="E1" s="5"/>
      <c r="F1" s="6"/>
      <c r="G1" s="6"/>
      <c r="H1" s="5" t="s">
        <v>4</v>
      </c>
      <c r="I1" s="5"/>
      <c r="J1" s="35"/>
      <c r="K1" s="6"/>
      <c r="L1" s="6"/>
      <c r="M1" s="6"/>
      <c r="N1" s="6"/>
      <c r="O1" s="6"/>
      <c r="P1" s="6"/>
      <c r="Q1" s="6"/>
      <c r="R1" s="36"/>
      <c r="S1" s="36"/>
      <c r="T1" s="37"/>
    </row>
    <row r="2" spans="1:20" ht="14.2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8"/>
      <c r="S2" s="38"/>
      <c r="T2" s="39"/>
    </row>
    <row r="3" spans="1:20" ht="13.5">
      <c r="A3" s="101" t="s">
        <v>25</v>
      </c>
      <c r="B3" s="10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6"/>
      <c r="S3" s="36"/>
      <c r="T3" s="37"/>
    </row>
    <row r="4" spans="1:20" ht="13.5">
      <c r="A4" s="102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  <c r="S4" s="3"/>
      <c r="T4" s="40"/>
    </row>
    <row r="5" spans="1:20" ht="13.5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3"/>
      <c r="T5" s="40"/>
    </row>
    <row r="6" spans="1:20" ht="14.2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8"/>
      <c r="S6" s="38"/>
      <c r="T6" s="39"/>
    </row>
    <row r="7" spans="1:20" ht="24" customHeight="1">
      <c r="A7" s="50" t="s">
        <v>5</v>
      </c>
      <c r="B7" s="51" t="s">
        <v>6</v>
      </c>
      <c r="C7" s="18"/>
      <c r="D7" s="18" t="s">
        <v>2</v>
      </c>
      <c r="E7" s="53"/>
      <c r="F7" s="94" t="s">
        <v>8</v>
      </c>
      <c r="G7" s="95"/>
      <c r="H7" s="96" t="s">
        <v>9</v>
      </c>
      <c r="I7" s="97"/>
      <c r="J7" s="90" t="s">
        <v>10</v>
      </c>
      <c r="K7" s="91"/>
      <c r="L7" s="91"/>
      <c r="M7" s="97"/>
      <c r="N7" s="90" t="s">
        <v>11</v>
      </c>
      <c r="O7" s="97"/>
      <c r="P7" s="90" t="s">
        <v>12</v>
      </c>
      <c r="Q7" s="91"/>
      <c r="R7" s="67"/>
      <c r="S7" s="90" t="s">
        <v>14</v>
      </c>
      <c r="T7" s="92"/>
    </row>
    <row r="8" spans="1:20" ht="33.75" customHeight="1">
      <c r="A8" s="22"/>
      <c r="B8" s="52" t="s">
        <v>7</v>
      </c>
      <c r="C8" s="23"/>
      <c r="D8" s="23"/>
      <c r="E8" s="54"/>
      <c r="F8" s="60" t="s">
        <v>13</v>
      </c>
      <c r="G8" s="61" t="s">
        <v>2</v>
      </c>
      <c r="H8" s="64" t="s">
        <v>13</v>
      </c>
      <c r="I8" s="65" t="s">
        <v>2</v>
      </c>
      <c r="J8" s="65" t="s">
        <v>13</v>
      </c>
      <c r="K8" s="65" t="s">
        <v>2</v>
      </c>
      <c r="L8" s="65" t="s">
        <v>13</v>
      </c>
      <c r="M8" s="65" t="s">
        <v>2</v>
      </c>
      <c r="N8" s="65" t="s">
        <v>13</v>
      </c>
      <c r="O8" s="65" t="s">
        <v>2</v>
      </c>
      <c r="P8" s="65" t="s">
        <v>13</v>
      </c>
      <c r="Q8" s="65" t="s">
        <v>2</v>
      </c>
      <c r="R8" s="68"/>
      <c r="S8" s="65" t="s">
        <v>13</v>
      </c>
      <c r="T8" s="66" t="s">
        <v>2</v>
      </c>
    </row>
    <row r="9" spans="1:20" ht="29.25" customHeight="1">
      <c r="A9" s="32" t="s">
        <v>0</v>
      </c>
      <c r="B9" s="98" t="s">
        <v>20</v>
      </c>
      <c r="C9" s="17">
        <v>2064.52</v>
      </c>
      <c r="D9" s="24">
        <f>(C9*0.00111111)</f>
        <v>2.2939088172</v>
      </c>
      <c r="E9" s="55"/>
      <c r="F9" s="83">
        <v>6413.55</v>
      </c>
      <c r="G9" s="85">
        <v>8.85</v>
      </c>
      <c r="H9" s="69"/>
      <c r="I9" s="72">
        <v>0</v>
      </c>
      <c r="J9" s="30"/>
      <c r="K9" s="11"/>
      <c r="L9" s="11"/>
      <c r="M9" s="72"/>
      <c r="N9" s="30">
        <f>O9*F9</f>
        <v>6413.55</v>
      </c>
      <c r="O9" s="87">
        <v>1</v>
      </c>
      <c r="P9" s="19"/>
      <c r="Q9" s="72"/>
      <c r="R9" s="25"/>
      <c r="S9" s="19"/>
      <c r="T9" s="79"/>
    </row>
    <row r="10" spans="1:20" ht="29.25" customHeight="1">
      <c r="A10" s="44" t="s">
        <v>21</v>
      </c>
      <c r="B10" s="99" t="s">
        <v>22</v>
      </c>
      <c r="C10" s="46"/>
      <c r="D10" s="47"/>
      <c r="E10" s="56"/>
      <c r="F10" s="84">
        <v>30612.26</v>
      </c>
      <c r="G10" s="86">
        <v>42.24</v>
      </c>
      <c r="H10" s="70">
        <f>I10*F10</f>
        <v>15306.13</v>
      </c>
      <c r="I10" s="71">
        <v>0.5</v>
      </c>
      <c r="J10" s="49">
        <f>M10*F10</f>
        <v>9183.678</v>
      </c>
      <c r="K10" s="45"/>
      <c r="L10" s="45"/>
      <c r="M10" s="75">
        <v>0.3</v>
      </c>
      <c r="N10" s="49">
        <f>O10*F10</f>
        <v>6122.452</v>
      </c>
      <c r="O10" s="75">
        <v>0.2</v>
      </c>
      <c r="P10" s="48"/>
      <c r="Q10" s="76"/>
      <c r="R10" s="31"/>
      <c r="S10" s="48"/>
      <c r="T10" s="80"/>
    </row>
    <row r="11" spans="1:20" ht="33" customHeight="1" thickBot="1">
      <c r="A11" s="44" t="s">
        <v>23</v>
      </c>
      <c r="B11" s="99" t="s">
        <v>24</v>
      </c>
      <c r="C11" s="46"/>
      <c r="D11" s="47"/>
      <c r="E11" s="56"/>
      <c r="F11" s="84">
        <v>35438.81</v>
      </c>
      <c r="G11" s="86">
        <v>48.91</v>
      </c>
      <c r="H11" s="70">
        <f>I11*F11</f>
        <v>21263.285999999996</v>
      </c>
      <c r="I11" s="71">
        <v>0.6</v>
      </c>
      <c r="J11" s="49">
        <f>M11*F11</f>
        <v>10631.642999999998</v>
      </c>
      <c r="K11" s="45"/>
      <c r="L11" s="45"/>
      <c r="M11" s="75">
        <v>0.3</v>
      </c>
      <c r="N11" s="49">
        <f>O11*F11</f>
        <v>3543.881</v>
      </c>
      <c r="O11" s="75">
        <v>0.1</v>
      </c>
      <c r="P11" s="48"/>
      <c r="Q11" s="76"/>
      <c r="R11" s="31"/>
      <c r="S11" s="48"/>
      <c r="T11" s="80"/>
    </row>
    <row r="12" spans="1:20" ht="19.5" customHeight="1">
      <c r="A12" s="12"/>
      <c r="B12" s="13" t="s">
        <v>3</v>
      </c>
      <c r="C12" s="14">
        <f>SUM(C9:C9)</f>
        <v>2064.52</v>
      </c>
      <c r="D12" s="15">
        <f>SUM(D9:D9)</f>
        <v>2.2939088172</v>
      </c>
      <c r="E12" s="57"/>
      <c r="F12" s="62"/>
      <c r="G12" s="33"/>
      <c r="H12" s="59">
        <f>SUM(H10:H11)</f>
        <v>36569.416</v>
      </c>
      <c r="I12" s="73"/>
      <c r="J12" s="16">
        <f>SUM(J10:J11)</f>
        <v>19815.320999999996</v>
      </c>
      <c r="K12" s="16"/>
      <c r="L12" s="16"/>
      <c r="M12" s="77"/>
      <c r="N12" s="16">
        <f>SUM(N9:N11)</f>
        <v>16079.883</v>
      </c>
      <c r="O12" s="77"/>
      <c r="P12" s="16"/>
      <c r="Q12" s="77"/>
      <c r="R12" s="21"/>
      <c r="S12" s="16"/>
      <c r="T12" s="81"/>
    </row>
    <row r="13" spans="1:20" s="2" customFormat="1" ht="15.75" thickBot="1">
      <c r="A13" s="26"/>
      <c r="B13" s="20" t="s">
        <v>1</v>
      </c>
      <c r="C13" s="27"/>
      <c r="D13" s="27"/>
      <c r="E13" s="58"/>
      <c r="F13" s="63">
        <f>SUM(F9:F12)</f>
        <v>72464.62</v>
      </c>
      <c r="G13" s="34">
        <f>SUM(G9:G12)</f>
        <v>100</v>
      </c>
      <c r="H13" s="88">
        <f>H12</f>
        <v>36569.416</v>
      </c>
      <c r="I13" s="74"/>
      <c r="J13" s="89">
        <f>J12+H13</f>
        <v>56384.736999999994</v>
      </c>
      <c r="K13" s="28"/>
      <c r="L13" s="28"/>
      <c r="M13" s="78"/>
      <c r="N13" s="89">
        <f>J13+N12</f>
        <v>72464.62</v>
      </c>
      <c r="O13" s="78"/>
      <c r="P13" s="89">
        <f>N13+P12</f>
        <v>72464.62</v>
      </c>
      <c r="Q13" s="78"/>
      <c r="R13" s="29"/>
      <c r="S13" s="28"/>
      <c r="T13" s="82"/>
    </row>
    <row r="14" ht="15">
      <c r="R14" s="1"/>
    </row>
    <row r="15" spans="1:18" ht="15">
      <c r="A15" s="93"/>
      <c r="B15" s="93"/>
      <c r="C15" s="93"/>
      <c r="D15" s="93"/>
      <c r="E15" s="93"/>
      <c r="F15" s="93"/>
      <c r="G15" s="93"/>
      <c r="H15" s="93"/>
      <c r="I15" s="93"/>
      <c r="J15" s="93"/>
      <c r="P15" s="43" t="s">
        <v>19</v>
      </c>
      <c r="R15" s="1"/>
    </row>
    <row r="16" spans="1:18" ht="15">
      <c r="A16" s="41" t="s">
        <v>15</v>
      </c>
      <c r="R16" s="1"/>
    </row>
    <row r="17" ht="15">
      <c r="R17" s="1"/>
    </row>
    <row r="18" spans="1:18" ht="15">
      <c r="A18" s="93"/>
      <c r="B18" s="93"/>
      <c r="C18" s="93"/>
      <c r="D18" s="93"/>
      <c r="E18" s="93"/>
      <c r="F18" s="93"/>
      <c r="G18" s="93"/>
      <c r="H18" s="93"/>
      <c r="I18" s="93"/>
      <c r="J18" s="93"/>
      <c r="R18" s="1"/>
    </row>
    <row r="19" spans="1:18" ht="15">
      <c r="A19" s="2" t="s">
        <v>16</v>
      </c>
      <c r="R19" s="1"/>
    </row>
    <row r="20" ht="15">
      <c r="R20" s="1"/>
    </row>
    <row r="21" spans="1:18" ht="15">
      <c r="A21" s="42"/>
      <c r="B21" s="42"/>
      <c r="G21" s="42"/>
      <c r="H21" s="42"/>
      <c r="I21" s="42"/>
      <c r="J21" s="42"/>
      <c r="R21" s="1"/>
    </row>
    <row r="22" spans="1:18" ht="15">
      <c r="A22" s="41" t="s">
        <v>17</v>
      </c>
      <c r="G22" s="41" t="s">
        <v>18</v>
      </c>
      <c r="R22" s="1"/>
    </row>
    <row r="23" ht="15">
      <c r="R23" s="1"/>
    </row>
    <row r="24" ht="15"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R28" s="1"/>
    </row>
    <row r="29" spans="2:5" ht="12.75">
      <c r="B29" s="2"/>
      <c r="C29" s="2"/>
      <c r="D29" s="2"/>
      <c r="E29" s="2"/>
    </row>
    <row r="30" spans="6:17" ht="12.75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8">
    <mergeCell ref="P7:Q7"/>
    <mergeCell ref="S7:T7"/>
    <mergeCell ref="A15:J15"/>
    <mergeCell ref="A18:J18"/>
    <mergeCell ref="F7:G7"/>
    <mergeCell ref="H7:I7"/>
    <mergeCell ref="J7:M7"/>
    <mergeCell ref="N7:O7"/>
  </mergeCells>
  <printOptions/>
  <pageMargins left="0.5905511811023623" right="0.3937007874015748" top="0.984251968503937" bottom="0" header="0.5118110236220472" footer="0.5118110236220472"/>
  <pageSetup horizontalDpi="600" verticalDpi="600" orientation="landscape" paperSize="9" scale="81" r:id="rId1"/>
  <headerFooter alignWithMargins="0">
    <oddHeader>&amp;L&amp;"Arial,Negrito"&amp;UESTADO DO RIO GRANDE DO SUL
MUNICÍPIO DE TENENTE PORTELA&amp;R&amp;"Arial,Negrito"&amp;UPROCESSO LICITATÓRIO nR.  106/2019
TOMADA DE PREÇOS Nr.  03/2019
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tecnew</cp:lastModifiedBy>
  <cp:lastPrinted>2019-05-22T17:55:59Z</cp:lastPrinted>
  <dcterms:created xsi:type="dcterms:W3CDTF">1999-05-17T17:32:30Z</dcterms:created>
  <dcterms:modified xsi:type="dcterms:W3CDTF">2019-10-04T14:55:12Z</dcterms:modified>
  <cp:category/>
  <cp:version/>
  <cp:contentType/>
  <cp:contentStatus/>
</cp:coreProperties>
</file>