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3" yWindow="32767" windowWidth="8015" windowHeight="7879" activeTab="0"/>
  </bookViews>
  <sheets>
    <sheet name="Plan1" sheetId="1" r:id="rId1"/>
  </sheets>
  <externalReferences>
    <externalReference r:id="rId4"/>
  </externalReferences>
  <definedNames>
    <definedName name="_xlnm.Print_Area" localSheetId="0">'Plan1'!$A$1:$R$11</definedName>
  </definedNames>
  <calcPr fullCalcOnLoad="1"/>
</workbook>
</file>

<file path=xl/sharedStrings.xml><?xml version="1.0" encoding="utf-8"?>
<sst xmlns="http://schemas.openxmlformats.org/spreadsheetml/2006/main" count="32" uniqueCount="22">
  <si>
    <t>2.0</t>
  </si>
  <si>
    <t>1.0</t>
  </si>
  <si>
    <t>TOTAL ACUMULADO</t>
  </si>
  <si>
    <t>%</t>
  </si>
  <si>
    <t>SUB TOTAL</t>
  </si>
  <si>
    <t>Item</t>
  </si>
  <si>
    <t>Orçamento</t>
  </si>
  <si>
    <t>Total</t>
  </si>
  <si>
    <t>Mês 01</t>
  </si>
  <si>
    <t>Mês 02</t>
  </si>
  <si>
    <t>Mês 03</t>
  </si>
  <si>
    <t>Valor</t>
  </si>
  <si>
    <t>%exec.</t>
  </si>
  <si>
    <t>EMPREENDIMENTO: Infra - Estrutura Urbana</t>
  </si>
  <si>
    <t>TIPO DE SERVIÇO: Obras viárias/ Revestimento Poliédrico</t>
  </si>
  <si>
    <t>Descrição dos Serviços</t>
  </si>
  <si>
    <t xml:space="preserve">CRONOGRAMA FÍSICO - FINANCEIRO - LICITAÇÃO - DESONERADO </t>
  </si>
  <si>
    <t>ENDEREÇO: PARTE DA Avenida Cacxambú -  TENENTE PORTELA - RS</t>
  </si>
  <si>
    <t>Local  e  data</t>
  </si>
  <si>
    <t>Nome / Razão Social  e   CNPJ</t>
  </si>
  <si>
    <t>&gt;&gt; Carimbo  da    Empresa &lt;</t>
  </si>
  <si>
    <t>Assinat.  Respons.  Legal  da  Empresa..</t>
  </si>
</sst>
</file>

<file path=xl/styles.xml><?xml version="1.0" encoding="utf-8"?>
<styleSheet xmlns="http://schemas.openxmlformats.org/spreadsheetml/2006/main">
  <numFmts count="4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#,##0.0"/>
    <numFmt numFmtId="191" formatCode="_(* #,##0.0_);_(* \(#,##0.0\);_(* &quot;-&quot;??_);_(@_)"/>
    <numFmt numFmtId="192" formatCode="_(* #,##0_);_(* \(#,##0\);_(* &quot;-&quot;??_);_(@_)"/>
    <numFmt numFmtId="193" formatCode="0.00000"/>
    <numFmt numFmtId="194" formatCode="0.0000"/>
    <numFmt numFmtId="195" formatCode="0.000"/>
    <numFmt numFmtId="196" formatCode="0.0"/>
    <numFmt numFmtId="197" formatCode="0.000000"/>
    <numFmt numFmtId="198" formatCode="_(* #,##0.000_);_(* \(#,##0.000\);_(* &quot;-&quot;??_);_(@_)"/>
    <numFmt numFmtId="199" formatCode="_(* #,##0.000_);_(* \(#,##0.000\);_(* &quot;-&quot;???_);_(@_)"/>
    <numFmt numFmtId="200" formatCode="[$-416]dddd\,\ d&quot; de &quot;mmmm&quot; de &quot;yyyy"/>
  </numFmts>
  <fonts count="42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4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Border="1" applyAlignment="1">
      <alignment/>
    </xf>
    <xf numFmtId="0" fontId="5" fillId="33" borderId="1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/>
    </xf>
    <xf numFmtId="177" fontId="3" fillId="0" borderId="17" xfId="60" applyFont="1" applyFill="1" applyBorder="1" applyAlignment="1">
      <alignment/>
    </xf>
    <xf numFmtId="177" fontId="3" fillId="0" borderId="17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177" fontId="3" fillId="0" borderId="15" xfId="60" applyFont="1" applyBorder="1" applyAlignment="1">
      <alignment/>
    </xf>
    <xf numFmtId="177" fontId="3" fillId="0" borderId="18" xfId="60" applyFont="1" applyBorder="1" applyAlignment="1">
      <alignment/>
    </xf>
    <xf numFmtId="0" fontId="5" fillId="0" borderId="19" xfId="0" applyFont="1" applyBorder="1" applyAlignment="1">
      <alignment/>
    </xf>
    <xf numFmtId="177" fontId="5" fillId="0" borderId="20" xfId="60" applyFont="1" applyBorder="1" applyAlignment="1">
      <alignment/>
    </xf>
    <xf numFmtId="177" fontId="5" fillId="0" borderId="21" xfId="6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4" fillId="0" borderId="12" xfId="0" applyFont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3" fillId="0" borderId="27" xfId="0" applyFont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2" fontId="3" fillId="0" borderId="28" xfId="0" applyNumberFormat="1" applyFont="1" applyFill="1" applyBorder="1" applyAlignment="1">
      <alignment horizontal="left"/>
    </xf>
    <xf numFmtId="0" fontId="0" fillId="0" borderId="31" xfId="0" applyBorder="1" applyAlignment="1">
      <alignment wrapText="1"/>
    </xf>
    <xf numFmtId="0" fontId="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" fillId="0" borderId="31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&#199;AMENTO%20%20DESONERADO%20MAQUINAS%20PREF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TUBO SIMPLES"/>
    </sheetNames>
    <sheetDataSet>
      <sheetData sheetId="0">
        <row r="11">
          <cell r="B11" t="str">
            <v>PAVIMENTAÇÃO</v>
          </cell>
        </row>
        <row r="16">
          <cell r="B16" t="str">
            <v>DRENAGEM PLUVIAL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tabSelected="1" zoomScale="70" zoomScaleNormal="70" zoomScaleSheetLayoutView="115" workbookViewId="0" topLeftCell="A1">
      <selection activeCell="F28" sqref="F28"/>
    </sheetView>
  </sheetViews>
  <sheetFormatPr defaultColWidth="9.140625" defaultRowHeight="12.75"/>
  <cols>
    <col min="1" max="1" width="8.00390625" style="0" customWidth="1"/>
    <col min="2" max="2" width="29.28125" style="0" customWidth="1"/>
    <col min="3" max="3" width="12.28125" style="0" hidden="1" customWidth="1"/>
    <col min="4" max="4" width="3.00390625" style="0" hidden="1" customWidth="1"/>
    <col min="5" max="5" width="21.57421875" style="0" customWidth="1"/>
    <col min="6" max="6" width="12.28125" style="0" bestFit="1" customWidth="1"/>
    <col min="7" max="7" width="8.57421875" style="0" bestFit="1" customWidth="1"/>
    <col min="8" max="8" width="11.28125" style="0" customWidth="1"/>
    <col min="9" max="9" width="7.8515625" style="0" customWidth="1"/>
    <col min="10" max="10" width="8.421875" style="0" customWidth="1"/>
    <col min="11" max="11" width="12.00390625" style="0" customWidth="1"/>
    <col min="12" max="12" width="0.13671875" style="0" hidden="1" customWidth="1"/>
    <col min="13" max="13" width="10.8515625" style="0" hidden="1" customWidth="1"/>
    <col min="14" max="14" width="8.7109375" style="0" bestFit="1" customWidth="1"/>
    <col min="15" max="15" width="8.140625" style="0" bestFit="1" customWidth="1"/>
    <col min="16" max="16" width="14.57421875" style="0" bestFit="1" customWidth="1"/>
    <col min="17" max="17" width="8.7109375" style="0" bestFit="1" customWidth="1"/>
    <col min="18" max="18" width="8.140625" style="0" bestFit="1" customWidth="1"/>
    <col min="19" max="19" width="13.421875" style="0" customWidth="1"/>
    <col min="20" max="20" width="9.57421875" style="0" bestFit="1" customWidth="1"/>
    <col min="21" max="21" width="9.140625" style="0" hidden="1" customWidth="1"/>
    <col min="22" max="22" width="9.140625" style="0" customWidth="1"/>
    <col min="23" max="23" width="10.7109375" style="0" customWidth="1"/>
    <col min="24" max="24" width="11.28125" style="0" bestFit="1" customWidth="1"/>
  </cols>
  <sheetData>
    <row r="1" spans="1:18" ht="13.5">
      <c r="A1" s="8"/>
      <c r="B1" s="9"/>
      <c r="C1" s="9"/>
      <c r="D1" s="9"/>
      <c r="E1" s="9"/>
      <c r="F1" s="10"/>
      <c r="G1" s="10"/>
      <c r="H1" s="38" t="s">
        <v>16</v>
      </c>
      <c r="I1" s="11"/>
      <c r="J1" s="11"/>
      <c r="K1" s="3"/>
      <c r="L1" s="10"/>
      <c r="M1" s="10"/>
      <c r="N1" s="4"/>
      <c r="O1" s="4"/>
      <c r="P1" s="4"/>
      <c r="Q1" s="4"/>
      <c r="R1" s="4"/>
    </row>
    <row r="2" spans="1:18" ht="13.5" thickBot="1">
      <c r="A2" s="36" t="s">
        <v>14</v>
      </c>
      <c r="B2" s="37"/>
      <c r="C2" s="37"/>
      <c r="D2" s="37"/>
      <c r="E2" s="37"/>
      <c r="F2" s="37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22" s="7" customFormat="1" ht="12.75">
      <c r="A3" s="34" t="s">
        <v>13</v>
      </c>
      <c r="B3" s="35"/>
      <c r="C3" s="35"/>
      <c r="D3" s="35"/>
      <c r="E3" s="35"/>
      <c r="F3" s="3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/>
      <c r="T3"/>
      <c r="U3"/>
      <c r="V3"/>
    </row>
    <row r="4" spans="1:22" s="7" customFormat="1" ht="12.75">
      <c r="A4" s="13" t="s">
        <v>17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/>
      <c r="T4"/>
      <c r="U4"/>
      <c r="V4"/>
    </row>
    <row r="5" spans="1:18" ht="13.5" thickBot="1">
      <c r="A5" s="1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3.5">
      <c r="A6" s="42" t="s">
        <v>5</v>
      </c>
      <c r="B6" s="39" t="s">
        <v>15</v>
      </c>
      <c r="C6" s="40"/>
      <c r="D6" s="40"/>
      <c r="E6" s="41"/>
      <c r="F6" s="16" t="s">
        <v>7</v>
      </c>
      <c r="G6" s="16"/>
      <c r="H6" s="16" t="s">
        <v>8</v>
      </c>
      <c r="I6" s="16"/>
      <c r="J6" s="16"/>
      <c r="K6" s="16" t="s">
        <v>9</v>
      </c>
      <c r="L6" s="17"/>
      <c r="M6" s="17"/>
      <c r="N6" s="17"/>
      <c r="O6" s="17"/>
      <c r="P6" s="16" t="s">
        <v>10</v>
      </c>
      <c r="Q6" s="16"/>
      <c r="R6" s="16"/>
    </row>
    <row r="7" spans="1:18" ht="12.75">
      <c r="A7" s="43"/>
      <c r="B7" s="45" t="s">
        <v>6</v>
      </c>
      <c r="C7" s="46"/>
      <c r="D7" s="46"/>
      <c r="E7" s="47"/>
      <c r="F7" s="18" t="s">
        <v>11</v>
      </c>
      <c r="G7" s="18" t="s">
        <v>3</v>
      </c>
      <c r="H7" s="18" t="s">
        <v>11</v>
      </c>
      <c r="I7" s="18" t="s">
        <v>3</v>
      </c>
      <c r="J7" s="18" t="s">
        <v>12</v>
      </c>
      <c r="K7" s="18" t="s">
        <v>11</v>
      </c>
      <c r="L7" s="18" t="s">
        <v>3</v>
      </c>
      <c r="M7" s="18" t="s">
        <v>11</v>
      </c>
      <c r="N7" s="18" t="s">
        <v>3</v>
      </c>
      <c r="O7" s="18" t="s">
        <v>12</v>
      </c>
      <c r="P7" s="18" t="s">
        <v>11</v>
      </c>
      <c r="Q7" s="18" t="s">
        <v>3</v>
      </c>
      <c r="R7" s="18" t="s">
        <v>12</v>
      </c>
    </row>
    <row r="8" spans="1:24" s="7" customFormat="1" ht="19.5" customHeight="1">
      <c r="A8" s="44" t="s">
        <v>1</v>
      </c>
      <c r="B8" s="48" t="str">
        <f>'[1]Plan1'!$B$11</f>
        <v>PAVIMENTAÇÃO</v>
      </c>
      <c r="C8" s="49"/>
      <c r="D8" s="49"/>
      <c r="E8" s="50"/>
      <c r="F8" s="20">
        <v>1</v>
      </c>
      <c r="G8" s="21">
        <f>F8*100/F10</f>
        <v>50</v>
      </c>
      <c r="H8" s="21">
        <f>$F$8*J8/100</f>
        <v>0.1</v>
      </c>
      <c r="I8" s="21">
        <f>$G$8*J8/100</f>
        <v>5</v>
      </c>
      <c r="J8" s="21">
        <v>10</v>
      </c>
      <c r="K8" s="21">
        <f>$F$8*O8/100</f>
        <v>0.5</v>
      </c>
      <c r="L8" s="19"/>
      <c r="M8" s="19"/>
      <c r="N8" s="21">
        <f>$G$8*O8/100</f>
        <v>25</v>
      </c>
      <c r="O8" s="21">
        <v>50</v>
      </c>
      <c r="P8" s="21">
        <f>$F$8*R8/100</f>
        <v>0.4</v>
      </c>
      <c r="Q8" s="21">
        <f>$G$8*R8/100</f>
        <v>20</v>
      </c>
      <c r="R8" s="21">
        <v>40</v>
      </c>
      <c r="S8"/>
      <c r="T8"/>
      <c r="U8"/>
      <c r="V8"/>
      <c r="W8" s="6"/>
      <c r="X8" s="6"/>
    </row>
    <row r="9" spans="1:24" s="7" customFormat="1" ht="19.5" customHeight="1" thickBot="1">
      <c r="A9" s="44" t="s">
        <v>0</v>
      </c>
      <c r="B9" s="51" t="str">
        <f>'[1]Plan1'!$B$16</f>
        <v>DRENAGEM PLUVIAL </v>
      </c>
      <c r="C9" s="49"/>
      <c r="D9" s="49"/>
      <c r="E9" s="50"/>
      <c r="F9" s="22">
        <v>1</v>
      </c>
      <c r="G9" s="21">
        <f>F9*100/F10</f>
        <v>50</v>
      </c>
      <c r="H9" s="21">
        <f>$F$9*J9/100</f>
        <v>0.75</v>
      </c>
      <c r="I9" s="21">
        <f>$G$9*J9/100</f>
        <v>37.5</v>
      </c>
      <c r="J9" s="21">
        <v>75</v>
      </c>
      <c r="K9" s="21">
        <f>$F$9*O9/100</f>
        <v>0.2</v>
      </c>
      <c r="L9" s="19"/>
      <c r="M9" s="19"/>
      <c r="N9" s="21">
        <f>$G$9*O9/100</f>
        <v>10</v>
      </c>
      <c r="O9" s="21">
        <v>20</v>
      </c>
      <c r="P9" s="21">
        <f>$F$9*R9/100</f>
        <v>0.05</v>
      </c>
      <c r="Q9" s="21">
        <f>$G$9*R9/100</f>
        <v>2.5</v>
      </c>
      <c r="R9" s="21">
        <v>5</v>
      </c>
      <c r="S9"/>
      <c r="T9"/>
      <c r="U9"/>
      <c r="V9"/>
      <c r="W9" s="6"/>
      <c r="X9" s="6"/>
    </row>
    <row r="10" spans="1:18" ht="19.5" customHeight="1">
      <c r="A10" s="5"/>
      <c r="B10" s="28" t="s">
        <v>4</v>
      </c>
      <c r="C10" s="29"/>
      <c r="D10" s="29"/>
      <c r="E10" s="30"/>
      <c r="F10" s="23">
        <f>SUM(F8:F9)</f>
        <v>2</v>
      </c>
      <c r="G10" s="23">
        <f>SUM(G8:G9)</f>
        <v>100</v>
      </c>
      <c r="H10" s="23">
        <f>SUM(H8:H9)</f>
        <v>0.85</v>
      </c>
      <c r="I10" s="23">
        <f>SUM(I8:I9)</f>
        <v>42.5</v>
      </c>
      <c r="J10" s="23"/>
      <c r="K10" s="23">
        <f>SUM(K8:K9)</f>
        <v>0.7</v>
      </c>
      <c r="L10" s="23"/>
      <c r="M10" s="23"/>
      <c r="N10" s="23">
        <f>SUM(N8:N9)</f>
        <v>35</v>
      </c>
      <c r="O10" s="24"/>
      <c r="P10" s="23">
        <f>SUM(P8:P9)</f>
        <v>0.45</v>
      </c>
      <c r="Q10" s="23">
        <f>SUM(Q8:Q9)</f>
        <v>22.5</v>
      </c>
      <c r="R10" s="24"/>
    </row>
    <row r="11" spans="1:22" s="2" customFormat="1" ht="14.25" thickBot="1">
      <c r="A11" s="25"/>
      <c r="B11" s="31" t="s">
        <v>2</v>
      </c>
      <c r="C11" s="32"/>
      <c r="D11" s="32"/>
      <c r="E11" s="33"/>
      <c r="F11" s="26">
        <f>SUM(F10:F10)</f>
        <v>2</v>
      </c>
      <c r="G11" s="26">
        <f>G10</f>
        <v>100</v>
      </c>
      <c r="H11" s="26">
        <f>H10</f>
        <v>0.85</v>
      </c>
      <c r="I11" s="26">
        <f>I10</f>
        <v>42.5</v>
      </c>
      <c r="J11" s="26"/>
      <c r="K11" s="26">
        <f>H11+K10</f>
        <v>1.5499999999999998</v>
      </c>
      <c r="L11" s="26"/>
      <c r="M11" s="26"/>
      <c r="N11" s="27">
        <f>I11+N10</f>
        <v>77.5</v>
      </c>
      <c r="O11" s="27"/>
      <c r="P11" s="26">
        <f>K11+P10</f>
        <v>1.9999999999999998</v>
      </c>
      <c r="Q11" s="27">
        <f>N11+Q10</f>
        <v>100</v>
      </c>
      <c r="R11" s="27"/>
      <c r="S11"/>
      <c r="T11"/>
      <c r="U11"/>
      <c r="V11"/>
    </row>
    <row r="13" spans="1:11" ht="13.5">
      <c r="A13" s="52"/>
      <c r="B13" s="52"/>
      <c r="C13" s="52"/>
      <c r="D13" s="52"/>
      <c r="E13" s="52"/>
      <c r="F13" s="52"/>
      <c r="G13" s="52"/>
      <c r="H13" s="52"/>
      <c r="K13" s="54" t="s">
        <v>20</v>
      </c>
    </row>
    <row r="14" ht="13.5">
      <c r="A14" s="53" t="s">
        <v>18</v>
      </c>
    </row>
    <row r="16" spans="1:8" ht="12.75">
      <c r="A16" s="52"/>
      <c r="B16" s="52"/>
      <c r="C16" s="52"/>
      <c r="D16" s="52"/>
      <c r="E16" s="52"/>
      <c r="F16" s="52"/>
      <c r="G16" s="52"/>
      <c r="H16" s="52"/>
    </row>
    <row r="17" ht="13.5">
      <c r="A17" s="2" t="s">
        <v>19</v>
      </c>
    </row>
    <row r="20" spans="1:18" ht="15">
      <c r="A20" s="55"/>
      <c r="B20" s="55"/>
      <c r="C20" s="55"/>
      <c r="D20" s="55"/>
      <c r="E20" s="55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">
      <c r="A21" s="53" t="s">
        <v>21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">
      <c r="A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ht="15">
      <c r="A23" s="1"/>
    </row>
    <row r="24" spans="2:5" ht="13.5">
      <c r="B24" s="2"/>
      <c r="C24" s="2"/>
      <c r="D24" s="2"/>
      <c r="E24" s="2"/>
    </row>
    <row r="25" spans="6:18" ht="13.5"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</sheetData>
  <sheetProtection/>
  <mergeCells count="10">
    <mergeCell ref="A13:H13"/>
    <mergeCell ref="A16:H16"/>
    <mergeCell ref="B10:E10"/>
    <mergeCell ref="B11:E11"/>
    <mergeCell ref="A3:F3"/>
    <mergeCell ref="A2:F2"/>
    <mergeCell ref="B6:E6"/>
    <mergeCell ref="B7:E7"/>
    <mergeCell ref="B8:E8"/>
    <mergeCell ref="B9:E9"/>
  </mergeCells>
  <printOptions/>
  <pageMargins left="0.1968503937007874" right="0.1968503937007874" top="0.984251968503937" bottom="0" header="0.5118110236220472" footer="0.5118110236220472"/>
  <pageSetup fitToHeight="1" fitToWidth="1" horizontalDpi="600" verticalDpi="600" orientation="landscape" paperSize="9" scale="86" r:id="rId1"/>
  <headerFooter alignWithMargins="0">
    <oddHeader>&amp;L&amp;"Arial,Negrito"&amp;UEstado do Rio Grande do Sul
Município de Tenente Portela&amp;R&amp;"Arial,Negrito"&amp;UProcesso Licitatório Nr.  214/2018
Tomada de Preços Nr.  14/2018</oddHeader>
  </headerFooter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Paulo D</cp:lastModifiedBy>
  <cp:lastPrinted>2018-12-18T18:34:18Z</cp:lastPrinted>
  <dcterms:created xsi:type="dcterms:W3CDTF">1999-05-17T17:32:30Z</dcterms:created>
  <dcterms:modified xsi:type="dcterms:W3CDTF">2018-12-18T18:37:13Z</dcterms:modified>
  <cp:category/>
  <cp:version/>
  <cp:contentType/>
  <cp:contentStatus/>
</cp:coreProperties>
</file>